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20" tabRatio="715"/>
  </bookViews>
  <sheets>
    <sheet name="ВПО по ВЭД" sheetId="1" r:id="rId1"/>
    <sheet name="ВПО по ОКСО" sheetId="2" r:id="rId2"/>
  </sheets>
  <definedNames>
    <definedName name="_xlnm.Print_Titles" localSheetId="0">'ВПО по ВЭД'!$8:$10</definedName>
    <definedName name="_xlnm.Print_Titles" localSheetId="1">'ВПО по ОКСО'!$8:$10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D40"/>
  <c r="C32"/>
  <c r="C16"/>
  <c r="D19"/>
  <c r="C60" i="2"/>
  <c r="D60"/>
  <c r="I24" i="1"/>
  <c r="I19"/>
  <c r="I12"/>
  <c r="I16"/>
  <c r="I32"/>
  <c r="I11"/>
  <c r="H19"/>
  <c r="H12"/>
  <c r="H16"/>
  <c r="H32"/>
  <c r="H11"/>
  <c r="G18"/>
  <c r="F16"/>
  <c r="G16"/>
  <c r="E22"/>
  <c r="E19"/>
  <c r="E16"/>
  <c r="E12"/>
  <c r="E32"/>
  <c r="E11"/>
  <c r="F19"/>
  <c r="F12"/>
  <c r="F32"/>
  <c r="F30"/>
  <c r="F11"/>
  <c r="G19"/>
  <c r="G12"/>
  <c r="G32"/>
  <c r="G44"/>
  <c r="G11"/>
  <c r="C12"/>
  <c r="D12"/>
  <c r="D16"/>
  <c r="C19"/>
  <c r="D11"/>
  <c r="C11"/>
  <c r="C17" i="2"/>
  <c r="D56"/>
  <c r="E56"/>
  <c r="F56"/>
  <c r="G56"/>
  <c r="H56"/>
  <c r="I56"/>
  <c r="C56"/>
  <c r="D54"/>
  <c r="E54"/>
  <c r="F54"/>
  <c r="G54"/>
  <c r="H54"/>
  <c r="I54"/>
  <c r="C54"/>
  <c r="D46"/>
  <c r="E46"/>
  <c r="F46"/>
  <c r="G46"/>
  <c r="H46"/>
  <c r="I46"/>
  <c r="C46"/>
  <c r="D43"/>
  <c r="E43"/>
  <c r="F43"/>
  <c r="G43"/>
  <c r="H43"/>
  <c r="I43"/>
  <c r="C43"/>
  <c r="D38"/>
  <c r="E38"/>
  <c r="F38"/>
  <c r="G38"/>
  <c r="H38"/>
  <c r="I38"/>
  <c r="C38"/>
  <c r="D17"/>
  <c r="E17"/>
  <c r="F17"/>
  <c r="G17"/>
  <c r="H17"/>
  <c r="I17"/>
  <c r="D12"/>
  <c r="E12"/>
  <c r="F12"/>
  <c r="G12"/>
  <c r="H12"/>
  <c r="I12"/>
  <c r="C12"/>
  <c r="D11"/>
  <c r="E11"/>
  <c r="F11"/>
  <c r="G11"/>
  <c r="H11"/>
  <c r="I11"/>
  <c r="C11"/>
</calcChain>
</file>

<file path=xl/sharedStrings.xml><?xml version="1.0" encoding="utf-8"?>
<sst xmlns="http://schemas.openxmlformats.org/spreadsheetml/2006/main" count="206" uniqueCount="192">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</sst>
</file>

<file path=xl/styles.xml><?xml version="1.0" encoding="utf-8"?>
<styleSheet xmlns="http://schemas.openxmlformats.org/spreadsheetml/2006/main">
  <fonts count="13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b/>
      <sz val="13"/>
      <color rgb="FF000000"/>
      <name val="Times New Roman"/>
      <family val="2"/>
      <charset val="204"/>
    </font>
    <font>
      <sz val="13"/>
      <color rgb="FF000000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/>
    <xf numFmtId="49" fontId="0" fillId="3" borderId="0" xfId="0" applyNumberFormat="1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2" fillId="3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workbookViewId="0">
      <selection activeCell="B5" sqref="B5:I5"/>
    </sheetView>
  </sheetViews>
  <sheetFormatPr defaultRowHeight="18.75"/>
  <cols>
    <col min="1" max="1" width="8" style="6" customWidth="1"/>
    <col min="2" max="2" width="39" style="3" customWidth="1"/>
    <col min="3" max="4" width="11.21875" style="3" customWidth="1"/>
    <col min="5" max="5" width="8.21875" style="3" customWidth="1"/>
    <col min="6" max="6" width="8.109375" style="3" customWidth="1"/>
    <col min="7" max="7" width="7.6640625" style="3" customWidth="1"/>
    <col min="8" max="8" width="7.5546875" style="3" customWidth="1"/>
    <col min="9" max="9" width="8.21875" style="3" customWidth="1"/>
    <col min="10" max="16384" width="8.88671875" style="3"/>
  </cols>
  <sheetData>
    <row r="1" spans="1:11" ht="18.75" customHeight="1">
      <c r="A1" s="45" t="s">
        <v>170</v>
      </c>
      <c r="B1" s="45"/>
      <c r="G1" s="50" t="s">
        <v>190</v>
      </c>
      <c r="H1" s="50"/>
      <c r="I1" s="50"/>
    </row>
    <row r="2" spans="1:11" ht="6.75" customHeight="1"/>
    <row r="3" spans="1:11" ht="19.5" customHeight="1">
      <c r="B3" s="47" t="s">
        <v>0</v>
      </c>
      <c r="C3" s="47"/>
      <c r="D3" s="47"/>
      <c r="E3" s="47"/>
      <c r="F3" s="47"/>
      <c r="G3" s="47"/>
      <c r="H3" s="47"/>
      <c r="I3" s="47"/>
    </row>
    <row r="4" spans="1:11" ht="15.75" customHeight="1">
      <c r="B4" s="48" t="s">
        <v>179</v>
      </c>
      <c r="C4" s="47"/>
      <c r="D4" s="47"/>
      <c r="E4" s="47"/>
      <c r="F4" s="47"/>
      <c r="G4" s="47"/>
      <c r="H4" s="47"/>
      <c r="I4" s="47"/>
    </row>
    <row r="5" spans="1:11" ht="15.75" customHeight="1">
      <c r="B5" s="48" t="s">
        <v>186</v>
      </c>
      <c r="C5" s="47"/>
      <c r="D5" s="47"/>
      <c r="E5" s="47"/>
      <c r="F5" s="47"/>
      <c r="G5" s="47"/>
      <c r="H5" s="47"/>
      <c r="I5" s="47"/>
    </row>
    <row r="6" spans="1:11" ht="8.25" customHeight="1"/>
    <row r="7" spans="1:11">
      <c r="H7" s="49" t="s">
        <v>18</v>
      </c>
      <c r="I7" s="49"/>
    </row>
    <row r="8" spans="1:11" ht="36.75" customHeight="1">
      <c r="A8" s="44" t="s">
        <v>19</v>
      </c>
      <c r="B8" s="46" t="s">
        <v>121</v>
      </c>
      <c r="C8" s="42" t="s">
        <v>176</v>
      </c>
      <c r="D8" s="43"/>
      <c r="E8" s="46" t="s">
        <v>177</v>
      </c>
      <c r="F8" s="46"/>
      <c r="G8" s="46"/>
      <c r="H8" s="46"/>
      <c r="I8" s="46"/>
    </row>
    <row r="9" spans="1:11" ht="36.75" customHeight="1">
      <c r="A9" s="44"/>
      <c r="B9" s="46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11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11" s="7" customFormat="1" ht="20.25" customHeight="1">
      <c r="A11" s="29"/>
      <c r="B11" s="30" t="s">
        <v>172</v>
      </c>
      <c r="C11" s="11">
        <f t="shared" ref="C11:I11" si="0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11" s="8" customFormat="1" ht="37.5" customHeight="1">
      <c r="A12" s="12" t="s">
        <v>130</v>
      </c>
      <c r="B12" s="13" t="s">
        <v>129</v>
      </c>
      <c r="C12" s="14">
        <f>C13+C14+C15</f>
        <v>442</v>
      </c>
      <c r="D12" s="14">
        <f t="shared" ref="D12:I12" si="1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11" s="8" customFormat="1" ht="37.5" customHeight="1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11" s="8" customFormat="1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11" s="8" customFormat="1" ht="21.75" customHeight="1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 t="shared" ref="F16:G16" si="2">F17+F18</f>
        <v>249</v>
      </c>
      <c r="G16" s="14">
        <f t="shared" si="2"/>
        <v>258</v>
      </c>
      <c r="H16" s="14">
        <f t="shared" ref="H16:I16" si="3">H17+H18</f>
        <v>265</v>
      </c>
      <c r="I16" s="14">
        <f t="shared" si="3"/>
        <v>285</v>
      </c>
    </row>
    <row r="17" spans="1:10" s="8" customFormat="1" ht="35.25" customHeight="1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10" s="8" customFormat="1" ht="3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10" s="8" customFormat="1">
      <c r="A19" s="15" t="s">
        <v>139</v>
      </c>
      <c r="B19" s="13" t="s">
        <v>138</v>
      </c>
      <c r="C19" s="18">
        <f t="shared" ref="C19:I19" si="4">C20+C21+C22+C23+C24+C25+C26+C27</f>
        <v>1859</v>
      </c>
      <c r="D19" s="18">
        <f>D20+D21+D22+D23+D24+D25+D26+D27</f>
        <v>1868</v>
      </c>
      <c r="E19" s="18">
        <f t="shared" si="4"/>
        <v>1875</v>
      </c>
      <c r="F19" s="18">
        <f t="shared" si="4"/>
        <v>1846</v>
      </c>
      <c r="G19" s="18">
        <f t="shared" si="4"/>
        <v>1954</v>
      </c>
      <c r="H19" s="18">
        <f t="shared" si="4"/>
        <v>1962</v>
      </c>
      <c r="I19" s="18">
        <f t="shared" si="4"/>
        <v>1949</v>
      </c>
    </row>
    <row r="20" spans="1:10" s="8" customFormat="1" ht="36" customHeight="1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10" s="8" customFormat="1" ht="36.75" customHeight="1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10" s="8" customFormat="1" ht="53.25" customHeight="1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10" s="8" customFormat="1" ht="36.75" customHeight="1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10" s="8" customFormat="1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10" s="8" customFormat="1" ht="51.75" customHeight="1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10" s="8" customFormat="1" ht="36" customHeight="1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10" s="8" customFormat="1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10" s="8" customFormat="1" ht="37.5" customHeight="1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10" s="8" customFormat="1" ht="51.75" customHeight="1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10" s="8" customFormat="1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10" s="8" customFormat="1" ht="39" customHeight="1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10" s="8" customFormat="1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 t="shared" ref="E32:I32" si="5">E33+E34+E35+E36+E37</f>
        <v>1587</v>
      </c>
      <c r="F32" s="18">
        <f t="shared" si="5"/>
        <v>1559</v>
      </c>
      <c r="G32" s="18">
        <f t="shared" si="5"/>
        <v>1582</v>
      </c>
      <c r="H32" s="18">
        <f t="shared" si="5"/>
        <v>1563</v>
      </c>
      <c r="I32" s="18">
        <f t="shared" si="5"/>
        <v>1561</v>
      </c>
    </row>
    <row r="33" spans="1:9" s="8" customFormat="1" ht="3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pans="1:9" s="8" customFormat="1">
      <c r="A48" s="9"/>
    </row>
  </sheetData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ageMargins left="0.35433070866141736" right="0.35433070866141736" top="1.3385826771653544" bottom="0.35433070866141736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workbookViewId="0">
      <selection activeCell="O11" sqref="O11"/>
    </sheetView>
  </sheetViews>
  <sheetFormatPr defaultRowHeight="18.75"/>
  <cols>
    <col min="1" max="1" width="10.109375" style="1" customWidth="1"/>
    <col min="2" max="2" width="34.33203125" style="1" customWidth="1"/>
    <col min="3" max="3" width="11.6640625" style="1" customWidth="1"/>
    <col min="4" max="4" width="11.3320312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140625" style="1" customWidth="1"/>
    <col min="9" max="9" width="8" style="1" customWidth="1"/>
    <col min="10" max="16384" width="8.88671875" style="1"/>
  </cols>
  <sheetData>
    <row r="1" spans="1:9">
      <c r="A1" s="51" t="s">
        <v>171</v>
      </c>
      <c r="B1" s="51"/>
      <c r="G1" s="50" t="s">
        <v>190</v>
      </c>
      <c r="H1" s="50"/>
      <c r="I1" s="50"/>
    </row>
    <row r="2" spans="1:9" ht="10.5" customHeight="1"/>
    <row r="3" spans="1:9">
      <c r="B3" s="52" t="s">
        <v>0</v>
      </c>
      <c r="C3" s="52"/>
      <c r="D3" s="52"/>
      <c r="E3" s="52"/>
      <c r="F3" s="52"/>
      <c r="G3" s="52"/>
      <c r="H3" s="52"/>
      <c r="I3" s="52"/>
    </row>
    <row r="4" spans="1:9">
      <c r="A4" s="52" t="s">
        <v>178</v>
      </c>
      <c r="B4" s="52"/>
      <c r="C4" s="52"/>
      <c r="D4" s="52"/>
      <c r="E4" s="52"/>
      <c r="F4" s="52"/>
      <c r="G4" s="52"/>
      <c r="H4" s="52"/>
      <c r="I4" s="52"/>
    </row>
    <row r="5" spans="1:9">
      <c r="A5" s="52" t="s">
        <v>185</v>
      </c>
      <c r="B5" s="52"/>
      <c r="C5" s="52"/>
      <c r="D5" s="52"/>
      <c r="E5" s="52"/>
      <c r="F5" s="52"/>
      <c r="G5" s="52"/>
      <c r="H5" s="52"/>
      <c r="I5" s="52"/>
    </row>
    <row r="6" spans="1:9" ht="9.75" customHeight="1">
      <c r="B6" s="4"/>
      <c r="C6" s="4"/>
      <c r="D6" s="4"/>
      <c r="E6" s="4"/>
      <c r="F6" s="4"/>
      <c r="G6" s="4"/>
      <c r="H6" s="4"/>
      <c r="I6" s="4"/>
    </row>
    <row r="7" spans="1:9">
      <c r="H7" s="55" t="s">
        <v>18</v>
      </c>
      <c r="I7" s="55"/>
    </row>
    <row r="8" spans="1:9" ht="35.25" customHeight="1">
      <c r="A8" s="53" t="s">
        <v>173</v>
      </c>
      <c r="B8" s="54" t="s">
        <v>174</v>
      </c>
      <c r="C8" s="42" t="s">
        <v>176</v>
      </c>
      <c r="D8" s="43"/>
      <c r="E8" s="46" t="s">
        <v>177</v>
      </c>
      <c r="F8" s="46"/>
      <c r="G8" s="46"/>
      <c r="H8" s="46"/>
      <c r="I8" s="46"/>
    </row>
    <row r="9" spans="1:9" ht="33.75" customHeight="1">
      <c r="A9" s="53"/>
      <c r="B9" s="54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>
      <c r="A11" s="24"/>
      <c r="B11" s="25" t="s">
        <v>172</v>
      </c>
      <c r="C11" s="26">
        <f>C12+C17+C38+C43+C46+C54+C56+C60</f>
        <v>10228</v>
      </c>
      <c r="D11" s="26">
        <f t="shared" ref="D11:I11" si="0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>
      <c r="A12" s="24">
        <v>1</v>
      </c>
      <c r="B12" s="25" t="s">
        <v>38</v>
      </c>
      <c r="C12" s="26">
        <f>SUM(C13:C16)</f>
        <v>107</v>
      </c>
      <c r="D12" s="26">
        <f t="shared" ref="D12:I12" si="1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24" s="2" customFormat="1" ht="33">
      <c r="A17" s="24">
        <v>2</v>
      </c>
      <c r="B17" s="25" t="s">
        <v>39</v>
      </c>
      <c r="C17" s="26">
        <f>SUM(C18:C37)</f>
        <v>4083</v>
      </c>
      <c r="D17" s="26">
        <f t="shared" ref="D17:I17" si="2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24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24" ht="21" customHeight="1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24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24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24" ht="3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24" s="36" customFormat="1" ht="33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24" s="36" customFormat="1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24" s="36" customFormat="1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24" s="36" customFormat="1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24" s="36" customFormat="1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24" s="36" customFormat="1" ht="3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24" s="36" customFormat="1" ht="3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24" ht="3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24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49.5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33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>
      <c r="A38" s="24">
        <v>3</v>
      </c>
      <c r="B38" s="25" t="s">
        <v>40</v>
      </c>
      <c r="C38" s="26">
        <f>SUM(C39:C42)</f>
        <v>421</v>
      </c>
      <c r="D38" s="26">
        <f t="shared" ref="D38:I38" si="3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>
      <c r="A43" s="24">
        <v>4</v>
      </c>
      <c r="B43" s="25" t="s">
        <v>41</v>
      </c>
      <c r="C43" s="26">
        <f>SUM(C44:C45)</f>
        <v>59</v>
      </c>
      <c r="D43" s="26">
        <f t="shared" ref="D43:I43" si="4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>
      <c r="A46" s="24">
        <v>5</v>
      </c>
      <c r="B46" s="25" t="s">
        <v>42</v>
      </c>
      <c r="C46" s="26">
        <f>SUM(C47:C53)</f>
        <v>4275</v>
      </c>
      <c r="D46" s="26">
        <f t="shared" ref="D46:I46" si="5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>
      <c r="A54" s="24">
        <v>6</v>
      </c>
      <c r="B54" s="25" t="s">
        <v>100</v>
      </c>
      <c r="C54" s="26">
        <f>C55</f>
        <v>653</v>
      </c>
      <c r="D54" s="26">
        <f t="shared" ref="D54:I54" si="6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>
      <c r="A56" s="24">
        <v>7</v>
      </c>
      <c r="B56" s="25" t="s">
        <v>101</v>
      </c>
      <c r="C56" s="26">
        <f>SUM(C57:C59)</f>
        <v>430</v>
      </c>
      <c r="D56" s="26">
        <f t="shared" ref="D56:I56" si="7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  <row r="79" spans="3:9">
      <c r="C79" s="5"/>
      <c r="D79" s="5"/>
      <c r="E79" s="5"/>
      <c r="F79" s="5"/>
      <c r="G79" s="5"/>
      <c r="H79" s="5"/>
      <c r="I79" s="5"/>
    </row>
    <row r="80" spans="3:9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</sheetData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ageMargins left="0.47244094488188981" right="0.19685039370078741" top="0.74803149606299213" bottom="0.39370078740157483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ВПО по ВЭД</vt:lpstr>
      <vt:lpstr>ВПО по ОКСО</vt:lpstr>
      <vt:lpstr>'ВПО по ВЭД'!Заголовки_для_печати</vt:lpstr>
      <vt:lpstr>'ВПО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specprg5</cp:lastModifiedBy>
  <cp:lastPrinted>2019-10-28T02:47:37Z</cp:lastPrinted>
  <dcterms:created xsi:type="dcterms:W3CDTF">2018-05-31T05:36:29Z</dcterms:created>
  <dcterms:modified xsi:type="dcterms:W3CDTF">2019-11-24T23:37:25Z</dcterms:modified>
</cp:coreProperties>
</file>